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85xus\Desktop\ZUKU\"/>
    </mc:Choice>
  </mc:AlternateContent>
  <bookViews>
    <workbookView xWindow="0" yWindow="0" windowWidth="21600" windowHeight="9000"/>
  </bookViews>
  <sheets>
    <sheet name="Übersicht Studien" sheetId="1" r:id="rId1"/>
    <sheet name="Tabelle2" sheetId="2" r:id="rId2"/>
  </sheets>
  <definedNames>
    <definedName name="_xlnm._FilterDatabase" localSheetId="0" hidden="1">'Übersicht Studien'!$A$2:$Q$37</definedName>
    <definedName name="_xlchart.v2.0" hidden="1">#REF!</definedName>
    <definedName name="_xlchart.v2.1" hidden="1">#REF!</definedName>
    <definedName name="_xlchart.v2.2" hidden="1">#REF!</definedName>
    <definedName name="Methode" localSheetId="0">'Übersicht Studien'!$K$3:$K$51</definedName>
    <definedName name="Methode">Tabelle2!$A$2:$A$7</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5" i="1" l="1"/>
  <c r="N35" i="1"/>
  <c r="N36" i="1" s="1"/>
</calcChain>
</file>

<file path=xl/sharedStrings.xml><?xml version="1.0" encoding="utf-8"?>
<sst xmlns="http://schemas.openxmlformats.org/spreadsheetml/2006/main" count="397" uniqueCount="220">
  <si>
    <t>Methode</t>
  </si>
  <si>
    <t>Adressat</t>
  </si>
  <si>
    <t>Nr</t>
  </si>
  <si>
    <t>Datum</t>
  </si>
  <si>
    <t>Titel</t>
  </si>
  <si>
    <t>Herausgeber</t>
  </si>
  <si>
    <t>Auftraggeber</t>
  </si>
  <si>
    <t>Haupterkenntnisse</t>
  </si>
  <si>
    <t>Link</t>
  </si>
  <si>
    <t>Qualitativ / Quantitativ</t>
  </si>
  <si>
    <t>Befragte</t>
  </si>
  <si>
    <t>Gesellschaft</t>
  </si>
  <si>
    <t>Politik</t>
  </si>
  <si>
    <t>Wirtschaft</t>
  </si>
  <si>
    <t>Branche</t>
  </si>
  <si>
    <t>Region</t>
  </si>
  <si>
    <t>Ähnlichkeit zu ZUKU16</t>
  </si>
  <si>
    <t>Entwicklung von Indikatoren im Bereich Mobilität für die Nationale Nachhaltigkeitsstrategie</t>
  </si>
  <si>
    <t>Public</t>
  </si>
  <si>
    <t xml:space="preserve">Umweltbundesamt, 
TU Dresden  Fakultät Verkehrswissenschaften „Friedrich List“ </t>
  </si>
  <si>
    <t xml:space="preserve">Bundesministerium für Umwelt, Naturschutz, Bau und Reaktorsicherheit </t>
  </si>
  <si>
    <t>-Wichtigste Handlungsfelder im Verkehrsbereich sind „Mobilität sichern“ sowie „Umweltfreundliche Verkehrsabwicklung“
- Weitere Handlungsfelder:  „Nutzung energetischer Ressourcen“, „Klimaschutz“, „Luftqualität“, „Lärm“, sowie „Verkehrssicherheit“, „Flächeninanspruchnahme“ und „finanzielle Nachhaltigkeit“
- Für Mobilitätssicherung gibt es noch keine Fortschrittsindikatoren</t>
  </si>
  <si>
    <t>http://www.umweltbundesamt.de/publikationen/entwicklung-von-indikatoren-im-bereich-mobilitaet</t>
  </si>
  <si>
    <t>unklar</t>
  </si>
  <si>
    <t xml:space="preserve">Bevölkerung,  politische EntscheidungsträgerInnen, Wissenschaft </t>
  </si>
  <si>
    <t>Survey</t>
  </si>
  <si>
    <t>X</t>
  </si>
  <si>
    <t>-</t>
  </si>
  <si>
    <t>Deutschland</t>
  </si>
  <si>
    <t>mittel</t>
  </si>
  <si>
    <t>Verkehrsstatistik</t>
  </si>
  <si>
    <t>Destatis</t>
  </si>
  <si>
    <t>- Anstieg der Zulassungen von PKW
- Anstieg der Unfälle und verunglückten Personen</t>
  </si>
  <si>
    <t>https://www.destatis.de/DE/Publikationen/Thematisch/TransportVerkehr/Querschnitt/VerkehrAktuellPDF_2080110.pdf?__blob=publicationFile</t>
  </si>
  <si>
    <t>Quantitativ</t>
  </si>
  <si>
    <t>niedrig</t>
  </si>
  <si>
    <t>Wie wollen wir leben?</t>
  </si>
  <si>
    <t>Zeit Online, Wissenschaftszentrum Berlin für Sozialforschung (WZB), Bonner Sozialforschungsinstitut infas</t>
  </si>
  <si>
    <t>- Wichtigkeit für Menschen (teils sortiert nach  Einkommensklassen) bezüglich u.a.
- Technikverständnis
- Offenheit für Neues
- Internetzugang für Kinder.
Kinder werden in Zukunft frühestmöglich an das Internet herangeführt werden.
Neue Techniken sollten von nachfolgenden Generationen verstanden werden.
Es wird als wichtig erachtet, sich neuem zu öffnen, aber es wird keine Aufbruchsstimmung prognostiziert.
Wir Gefühl zu haben sollte wichtig sein, aber wird es voraussichtlich nicht werden.</t>
  </si>
  <si>
    <t>http://www.zeit.de/gesellschaft/2016-02/deutschland-werte-leben-vorstellungen-studie-vermaechtnis</t>
  </si>
  <si>
    <t>Qualitativ</t>
  </si>
  <si>
    <t>3000 Bürger</t>
  </si>
  <si>
    <t>Trendanalyse</t>
  </si>
  <si>
    <t>Continental Mobilitätsstudie 2015</t>
  </si>
  <si>
    <t>Automotive</t>
  </si>
  <si>
    <t>Continental</t>
  </si>
  <si>
    <t>- Autofahren bleibt emotionsgetrieben
- Autobesitz hat auch bei Jüngeren noch Konjunktur
- Autofahren ist vor allem eine Frage des Geldes
- Junge Menschen wünschen sich PS-starke und imageträchtige Autos
- E-Autos stehen für Umweltfreundlichkeit, nicht für Spaß und Sportlichkeit.
- Automatisierung und Vernetzung stehen bei Autofahrern hoch im Kurs
- Datenschutz ist und bleibt entscheidendes Kriterium bei Einführung vernetzter Dienste
- Damit das Auto weiter an Attraktivität gewinnt, werden sich nicht Besitzform oder Vermarktung, sonder vor allem sein Inhalt (Digitalisierung &amp; Automatisierung) weiterentwickeln müssen.</t>
  </si>
  <si>
    <t>http://www.continental-corporation.com/www/download/presseportal_com_de/themen/initiativen/ov_mobilitaetsstudien_de/ov_mobilitaetsstudie2015_de/download_channel/mobistud2015_praesentation_de.pdf</t>
  </si>
  <si>
    <t>Quantitativ / Qualitativ</t>
  </si>
  <si>
    <t>1800 Deutsche
2300 US-Amerikaner
400 Online Interviews zu Automobilnutzung in 5 Ländern
Online-Interviews mit Experten</t>
  </si>
  <si>
    <t>wenige Länder</t>
  </si>
  <si>
    <t>DIE ZUKUNFT DER MOBILITÄT - Szenarien für Deutschland 2035</t>
  </si>
  <si>
    <t>ifmo</t>
  </si>
  <si>
    <t>BMW, und weitere</t>
  </si>
  <si>
    <t>Wie könnte die Mobilität in Deutschland
im Jahr 2035 aussehen?
Szenario Musterschüler: Eine innovationsfreudige und konkurrenzfähige Wirtschaft, höhere Infrastrukturinvestitionen sowie ein ökologischeres Verhalten als Teil des Lifestyles
beeinflussen die Mobilität nachhaltig.
Szenario Mut zur Lücke:
Eine gesättigte Zufriedenheit mindert die Anstrengungen,
adverse Rahmenbedingungen wie den demografischen
Wandel auszugleichen. Rationalisierung und Funktionalisierung prägen das Mobilitätsgeschehen.</t>
  </si>
  <si>
    <t>http://www.ifmo.de/tl_files/publications_content/2015/ifmo_2015_Zukunft_Mobilitaet_2035_Zusammenfassung_de.pdf
http://www.ifmo.de/tl_files/publications_content/2015/ifmo_2015_Zukunft_der_Mobilitaet_Szenarien_2035_de.pdf</t>
  </si>
  <si>
    <t>Trendanalyse (Setzen von Variablen, wie Geburtenrate, Erwerbsquote, Lebenseinstellungen und Schätzung der Auswirkungen auf bspw. Modal Split, technische Entwicklung, CO2-Ausstoß, etc.)</t>
  </si>
  <si>
    <t>hoch</t>
  </si>
  <si>
    <t>IT-Trends 2016</t>
  </si>
  <si>
    <t>UB</t>
  </si>
  <si>
    <t>Gartner / CIO.de</t>
  </si>
  <si>
    <t>1. Endgeräte-Mischmasch
2. Erfassung der unmittelbaren Umgebung
3. 3D-Druck
4. Ordnung in der allumfassenden Information 
5. Lernende Maschinen
6. Autonome Vehikel und Agenten
7. Lernfähige Sicherheits-Architekturen
8. Lernfähige System-Architekturen
9. App und Services-Architekturen
10. Plattformen für das Internet der Dinge</t>
  </si>
  <si>
    <t>http://www.cio.de/g/gartner-10-technologie-trends-fuer-2016,112036</t>
  </si>
  <si>
    <t>IT</t>
  </si>
  <si>
    <t>weltweit</t>
  </si>
  <si>
    <t>Automotive Revolution - Pespective towards  2030</t>
  </si>
  <si>
    <t>McKinsey</t>
  </si>
  <si>
    <t>Untersuchung der Auswirkungen der Trends diverse mobility, autonomous driving, electrification, und connectivity auf den Automotive Sector.
Empfehlungen an Automotive Players:
1. Prepare for uncertainty
2. Leverage partnerships
3. Adapt the organization
4. Reshape the value proposition</t>
  </si>
  <si>
    <t>https://www.mckinsey.de/sites/mck_files/files/automotive_revolution_perspective_towards_2030.pdf</t>
  </si>
  <si>
    <t>incumbents, new entrants, start-ups, academia, as well as investment and legal firms, 30 industry experts</t>
  </si>
  <si>
    <t>Szenarien</t>
  </si>
  <si>
    <t>Future of urban mobility 2.0</t>
  </si>
  <si>
    <t>Arthur D. Little</t>
  </si>
  <si>
    <t>http://www.adlittle.de/uploads/tx_extthoughtleadership/2014_ADL_UITP_Future_of_Urban_Mobility_2_0_Full_study_01.pdf</t>
  </si>
  <si>
    <t>84 Städte</t>
  </si>
  <si>
    <t>Indexierung</t>
  </si>
  <si>
    <t>Cities</t>
  </si>
  <si>
    <t>Connected Cars - 
Chancen und Risiken für die künftigen Anbieter im Automobilmarkt</t>
  </si>
  <si>
    <t>Sonstige</t>
  </si>
  <si>
    <t>BVDW</t>
  </si>
  <si>
    <t>Strategien für Autohersteller: Erstens: Kundendaten sammeln und daraus lernen.
Zweitens: Kooperationen anbahnen, um umfassende Konsum-Ökosysteme aufzubauen.
Drittens: Bordcomputer als Kanal für Marketingkommunikation nutzen.
Viertens: Nutzen von Location-based Communication.
Fünftens: Fahrzeugdaten für Service- und Marketingkommunikation nutzen.
Sechstens: Datenschutz und -sicherheit sicherstellen.</t>
  </si>
  <si>
    <t>http://www.bvdw.org/presseserver/ConnectedCars/20160308_BVDW_DiskussionspapierConnectedCars_ChancenRisiken.PDF</t>
  </si>
  <si>
    <t>Studien</t>
  </si>
  <si>
    <t>Erfolgsfaktorenanalyse</t>
  </si>
  <si>
    <t>System Profit 2035:
Automakers Need to Reinvent Sales System</t>
  </si>
  <si>
    <t>Oliver Wyman</t>
  </si>
  <si>
    <t>- The global automotive sales structure is undergoing radical change.
- By 2035, flexible intermodal mobility solutions will account for up to 50 percent of the automotive industry's revenue.
- Today's profit drivers, after-sales and financial services, will fade into the background in the long term.
- Automotive manufacturers must prepare by investing in their brand systems.</t>
  </si>
  <si>
    <t>http://www.oliverwyman.com/content/dam/oliver-wyman/global/en/files/who-we-are/press-releases/OliverWyman_PM_Systemprofit2035-Redefine_Sales_EN_15092015_final.pdf</t>
  </si>
  <si>
    <t>keine</t>
  </si>
  <si>
    <t xml:space="preserve">Intelligente Mobilität fördern –  Die Chancen der Digitalisierung für den Verkehrssektor nutzen </t>
  </si>
  <si>
    <t xml:space="preserve">Deutscher Bundestag </t>
  </si>
  <si>
    <t>CDU/CSU und SPD</t>
  </si>
  <si>
    <t>Status Quo des Einsatzes der Bundesregierung im Bereich Mobilität und Aufforderung zu diversen Aktivitäten im Rahmen des Budgets.</t>
  </si>
  <si>
    <t>http://dip21.bundestag.de/dip21/btd/18/073/1807362.pdf</t>
  </si>
  <si>
    <t>Connected Car Studie 2016</t>
  </si>
  <si>
    <t>Kienbaum</t>
  </si>
  <si>
    <t>Es wird einen Umbruch in der Automobilindustrie geben. Um sich darauf einzustellen, müssen die Automobilhersteller ihre Organisationsstrukturen, Prozesse, Führungskultur und Kompetenzmanagement modernisieren.
Auch die Ausbildung von Fachkräften muss sich entsprechend anpassen.</t>
  </si>
  <si>
    <t>http://www.kienbaum.de/PortalData/1/Resources/downloads/50.2260_Studie_Connected_Car_Digital.pdf</t>
  </si>
  <si>
    <t>31 Experten</t>
  </si>
  <si>
    <t>Neue autoMobilität
Automatisierter Straßenverkehr der Zukunft</t>
  </si>
  <si>
    <t>acatech</t>
  </si>
  <si>
    <t>Bundesministerium für
Verkehr und digitale Infrastruktur</t>
  </si>
  <si>
    <t>Darin präsentieren die Autoren das Zielbild
„Automatisierter Straßenverkehr der Zukunft“ für den
Zeitraum ab 2030. Dieses veranschaulicht die Vorteile von
innovativen Mobilitätslösungen und stellt die Bedürfnisse der
Nutzer in den Mittelpunkt.
Das entwickelte Zielbild schafft die Grundlage für eine detaillierte Betrachtung des Themas in einer 2016 folgenden acatech Studie.</t>
  </si>
  <si>
    <t>http://www.acatech.de/fileadmin/user_upload/Baumstruktur_nach_Website/Acatech/root/de/Publikationen/Stellungnahmen/NaM_acatech_POSITION_Neue_autoMobilitaet_Web.pdf</t>
  </si>
  <si>
    <t>50 Experten als Gruppe</t>
  </si>
  <si>
    <t>Mobilität</t>
  </si>
  <si>
    <t>Automotive Retail Studie 2020</t>
  </si>
  <si>
    <t>NTT DATA</t>
  </si>
  <si>
    <t>http://emea.nttdata.com/fileadmin/web_data/country/de/documents/Manufacturing/Flyer/1310_DE_Factsheet_Studie_Automotive_Retail.pdf</t>
  </si>
  <si>
    <t>12 Experten</t>
  </si>
  <si>
    <t>Trendanalyse / Szenarien</t>
  </si>
  <si>
    <t>Re-inventing
the wheel
Scenarios for the
transformation of the
automotive industry</t>
  </si>
  <si>
    <t>PwC</t>
  </si>
  <si>
    <t>Zwischen den Extrem-Trends Shared Mobility, Private usage of cars, Liberal regulatory environment und Restrictive regulatory environment werden 4 Szenarios aufgespannt:
1. Self-driving accelerates
2. Electric chauffeurs
3. Connectivity creates new champions
4. Local business models prevail
Die Szenarien sollen für strategische Entscheider eine Plattform bieten, ihr Geschäftsmodell für die Zukunft zu validieren und Handlungsemfpfehlungen zu entwickeln.</t>
  </si>
  <si>
    <t>PWC-Experten</t>
  </si>
  <si>
    <t>Future of mobility - A fundamentally new business ecosystem is emerging</t>
  </si>
  <si>
    <t>Deloitte University Press</t>
  </si>
  <si>
    <t>Zwischen den Extrem-Trends Shared Mobility, Personal usage of cars, Driver control und Autonomous control werden 4 Szenarios aufgespannt, die parallel existieren werden:
1. Current State ($1)
2. A world of carsharing ($0,62)
3. The dirverless revolution ($0,48)
4. A new ages of accessible economy ($0,35).
Der Unterschied wurde auf Basis der Kosten pro Meile verdeutlicht, hier in Klammern angezeigt.</t>
  </si>
  <si>
    <t>http://d27n205l7rookf.cloudfront.net/wp-content/uploads/2015/11/Future-of-mobility_FINAL_11.19.pdf</t>
  </si>
  <si>
    <t>??</t>
  </si>
  <si>
    <t>Mobility of the Future Study</t>
  </si>
  <si>
    <t>Massachusetts Institute of Technology</t>
  </si>
  <si>
    <t>A study to identify how developments in vehicles, fuels, technology, consumer preferences, and policy will collide to drive changes in future mobility. Frame questions:
1. What combination of fuels, vehicles, and technologies will consumers select over the coming decades?
2. How will the vehicle fleet and fuel mix evolve in response to various carbon policy scenarios?
3. What are the critical factors that drive uncertainty in future mobility and what are their sensitivities?
4. Which combination of future mobility options offers the best insurance against key uncertainties?</t>
  </si>
  <si>
    <t>https://mitei.mit.edu/research/mobility-future-study</t>
  </si>
  <si>
    <t>Partner Konsortium</t>
  </si>
  <si>
    <t xml:space="preserve">System dynamics model </t>
  </si>
  <si>
    <t>IKT induzierter Wandel</t>
  </si>
  <si>
    <t>Siemens, fortiss, LMU, Deutsches Dialog Institut</t>
  </si>
  <si>
    <t>Bundesministerium für Wirtschaft und Energie</t>
  </si>
  <si>
    <t>Ziel: Klärung der Frage: Welches disruptives Potenzial hat die IKT in Bezug auf die Strategie, Organisation, Geschäftsmodelle und Technik von Unternehmen aus unterschiedlichen Branchen?
Fokus: Automobilbau, Maschinenbau, Logistik
EU25, Nordamerika, Japan, China, Südkorea</t>
  </si>
  <si>
    <t>Experten</t>
  </si>
  <si>
    <t>Automobilbau, Maschinenbau, Logistik</t>
  </si>
  <si>
    <t>Deutsches Mobilitätspanel (MOP), Bericht 2014/2015</t>
  </si>
  <si>
    <t>KIT</t>
  </si>
  <si>
    <t>Bundesministerium für Verkehr und digitale Infrastruktur</t>
  </si>
  <si>
    <t>Ziel: Unterstützung der Konzipierung von Angeboten zur intermodalen Vernetzung von Fernverkehrsmitteln im Personenverkehr mit Hilfe von Panel-Daten.</t>
  </si>
  <si>
    <t>http://mobilitaetspanel.ifv.kit.edu/downloads/Bericht_MOP_14_15.pdf</t>
  </si>
  <si>
    <t>ca. 2000 Bürger</t>
  </si>
  <si>
    <t>Mobilität in Deutschland</t>
  </si>
  <si>
    <t xml:space="preserve"> Bundesministeriums für Verkehr und digitale Infrastruktur (BMVI)</t>
  </si>
  <si>
    <t>Die zentrale Aufgabe der Studie besteht darin, repräsentative und verlässliche Informationen zur Soziodemographie von Personen und Haushalten und ihrem Alltagsverkehr (z.B. Wege nach Zwecken und Verkehrsarten) für ein ganzes Jahr zu erhalten. Sie dient, gewichtet und hochgerechnet, als Rahmen und Ergänzung für andere Verkehrserhebungen, wie die Verkehrsbefragungen in einzelnen Städten (z.B.  SrV oder das Mobilitätspanel).</t>
  </si>
  <si>
    <t>http://www.mobilitaet-in-deutschland.de/hintergrund.html</t>
  </si>
  <si>
    <t>135.000 Haushalte</t>
  </si>
  <si>
    <t>x</t>
  </si>
  <si>
    <t>Automotive Zeitgeist Studie 3.0</t>
  </si>
  <si>
    <t>Ford (YouGov)</t>
  </si>
  <si>
    <t>Ford</t>
  </si>
  <si>
    <t>- Auto hat nach wie vor einen hohen Stellenwert
- Millenials wollen vor allem Sicherheit, Zeitersparnis und Stressfreiheit, bspw. Mit autonomen Automobilen
- Sharing ist in.</t>
  </si>
  <si>
    <t>https://www.zukunftsinstitut.de/fileadmin/user_upload/Publikationen/Auftragsstudien/Ford_Automotive_Zeitgeist_Studie_3.0.pdf</t>
  </si>
  <si>
    <t>2000 Bürger</t>
  </si>
  <si>
    <t>Studie zur geschäftlichen Mobilität der Zukunft</t>
  </si>
  <si>
    <t>Deutsche Bahn</t>
  </si>
  <si>
    <t>Firmenwagen verlieren an Bedeutung - Grünes Reisen gewinnt an Relevanz
Die digitale Kommunikation wird Geschäftsreisen auch im Jahr 2025 nicht oder nur zu geringen Teilen ersetzen können, erklären rund 60 Prozent der Befragten</t>
  </si>
  <si>
    <t>https://www.vdr-service.de/fileadmin/der-verband/fachthemen/studien/DB_studie_mobilitaet_zukunft.pdf</t>
  </si>
  <si>
    <t>Qualitativ, Delphi</t>
  </si>
  <si>
    <t>100 Experten</t>
  </si>
  <si>
    <t>gering</t>
  </si>
  <si>
    <t>Global Automotive Executive Survey</t>
  </si>
  <si>
    <t>KPMG</t>
  </si>
  <si>
    <t>Keytrends:
- Downsizing and optimization of the internal combustion engine
- Increasing use of platforms and standardization
- market growth in emerging markets
- rationalization of production</t>
  </si>
  <si>
    <t>https://public.tableau.com/views/GAES15_Dashboard_Online/GAES2015?:embed=y&amp;:toolbar=no&amp;:display_count=no&amp;:showVizHome=no</t>
  </si>
  <si>
    <t>200 Senior Executives</t>
  </si>
  <si>
    <t>Zukünftige Mobilität in deutschen Ballungsräumen 2030</t>
  </si>
  <si>
    <t>ScMI</t>
  </si>
  <si>
    <t>http://www.scmi.de/de/studien-mobilitaet-ballungsraeume</t>
  </si>
  <si>
    <t>8 Unternehmen</t>
  </si>
  <si>
    <t>Studie Mobilität 2025:
Koexistenz oder Konvergenz
von IKT für Automotive?</t>
  </si>
  <si>
    <t>VDE Verband der Elektrotechnik Elektronik Informationstechnik e. V.</t>
  </si>
  <si>
    <t>BMWi Förderprogramm IKT für Elektromobilität II</t>
  </si>
  <si>
    <t>Ziel der Studie ist es, die Technologieanforderungen einer steigenden Fahrzeugvernetzung (an die
Fahrzeuge, die Verkehrs- und Kommunikationsinfrastruktur und deren Zusammenwirken) unter
Berücksichtigung von verschiedenen Zukunfts- und Anwendungsszenarien zu untersuchen. Daraus
sind die wesentlichen Hemmnisse für eine zunehmende Verbreitung von IKT-Anwendungen
und die prioritären Handlungsfelder für die „Vernetzte Mobilität von morgen“ zu identifizieren.
Auf dieser Grundlage können dann Entscheidungsträger erste Migrationsschritte auf dem Weg in
die Zukunft ableiten.
Fokus auf WLAN, Mobilfunk und Broadcast</t>
  </si>
  <si>
    <t>https://mns.ifn.et.tu-dresden.de/Lists/nPublications/Attachments/1075/Studie%20Mobilit%c3%a4t%202025_DIN%20A4_148%20Innenseiten_160118_V2.pdf</t>
  </si>
  <si>
    <t>Bürger</t>
  </si>
  <si>
    <t>Bosch eMobility Solutions</t>
  </si>
  <si>
    <t>Bosch</t>
  </si>
  <si>
    <t>Die Präsentation von Bosch zum Thema E-Mobilität verweist auf einen steigenden Trend für Internetconectivity und IoT bis zum Jahr 2020. Die neue Internetgeneration besteht aus folgenden Komponenten:
o Networked Energy Management 
o Networked Life
o Networked City
o Networked Mobility
o Networked Industry
Daraufhin folgt eine historische Herleitung (1835 bis 211) und die Darstellung von Einflüssen auf die E-Mobilität mit verschiedenen E-Vehikel-Typen (Internettechnologien, Ölpreise, Co2 Emissionen, ect.). Inhaltlich liegt der Schwerpunkt auf möglichen Leistungen von Bosch bezüglich einer Systematisierung von Lademöglichkeiten. 
Telcos werden in einer Slide erwähnt, in der es um das EcoSystem Approach geht. Dazu ist jedoch keine weitere Beschreibung (es handelt sich um ein Präsentationsformat) zu finden.</t>
  </si>
  <si>
    <t>http://esi.nus.edu.sg/docs/event/anuj-jain---bosch-emobility-solution.pdf</t>
  </si>
  <si>
    <t>Qualitatitv</t>
  </si>
  <si>
    <t>Vergleich</t>
  </si>
  <si>
    <t>DHL</t>
  </si>
  <si>
    <t>Szenarienanalyse</t>
  </si>
  <si>
    <t xml:space="preserve">Delivering Tomorrow – Logistics 2050 in 5 Scenarios
</t>
  </si>
  <si>
    <t xml:space="preserve">A world characterized by unchecked materialism and consumption: Companies even outsource production processes to logistics companies
Mega Efficiency in Mega Cities: Cities are main drivers and beneficiaries of a paradigm shift towards green growth. Open trade and global governance. Logistics companies are entrusted to run city, airport, hospital and other logistics.
Customized Lifestyles: Customization and regional production are complemented by decentralized energy systems and infrastructure. 
Globalization has been reversed: logistics providers act as intermediaries or offer customs brokerage and consulting services.
The resilient world in 2050 with regionalized trade: relies on a logistics sector that ensures supply security as a top priority, with backup infrastructure to guarantee reliable transport.
</t>
  </si>
  <si>
    <t>What‘s ahead for Car Sharing? The New Mobility and its Impact on Vehicle Sales</t>
  </si>
  <si>
    <t>BCG</t>
  </si>
  <si>
    <t>In the long run, autonomous vehicles will have a much greater impact on new-car sales than car sharing will.</t>
  </si>
  <si>
    <t>In 2020 werden 40% der Gesamtgewinne des Automobilsektors von Anbietern von Robocabs (voll automatisierte, elektrische Fahrzeuge) erzielt.</t>
  </si>
  <si>
    <t>TaxiBots combined with high-capacity public transport could remove 9 out of 10 cars in a mid-sized European city.</t>
  </si>
  <si>
    <t>Annual vehicle sales will more likely increase than decrease and the auto industry may become somewhat less cyclical.</t>
  </si>
  <si>
    <t>Roland Berger</t>
  </si>
  <si>
    <t>OECD, International Transport Forum</t>
  </si>
  <si>
    <t>Deutsche Bank</t>
  </si>
  <si>
    <t>A CEO agenda for the (r)evolution of the automotive ecosystem</t>
  </si>
  <si>
    <t>Urban Mobility System Upgrade: How shared self-driving cars could change city traffic</t>
  </si>
  <si>
    <t>Pricing the Car of Tomorrow</t>
  </si>
  <si>
    <t>qualitativ</t>
  </si>
  <si>
    <t>Logistik</t>
  </si>
  <si>
    <t>qualitativ/ quantitativ</t>
  </si>
  <si>
    <t>quantitativ?</t>
  </si>
  <si>
    <t>USA</t>
  </si>
  <si>
    <t>Case Study / Simulation</t>
  </si>
  <si>
    <t>Entwicklung der umfassenden Elektromobilität
bzw. die Gefährdung der europäischen Automobilbranche</t>
  </si>
  <si>
    <t>Hans Kübler</t>
  </si>
  <si>
    <t xml:space="preserve">Autonome Fahrzeuge und Elektromobilität: Gegen die drohende Monopolisierung dieser Geschäfte oder ihrer Teile sind übergreifende  Standards in Soft- und Hardware erforderlich </t>
  </si>
  <si>
    <t>noch nicht veröffentlicht</t>
  </si>
  <si>
    <t>Datei siehe MÜNCHNER KREIS Laufwerk</t>
  </si>
  <si>
    <t>msg</t>
  </si>
  <si>
    <t>Digitale Transformation 
Operationalisierung in der Praxis</t>
  </si>
  <si>
    <t>Szenariobeschreibung für Mobile Key als Anwendungsfall der Digitalen Transformation</t>
  </si>
  <si>
    <t>DIGITALISIERUNG DES AUTOS - Anfang vom Ende des China Booms 
für internationale Autobauer?</t>
  </si>
  <si>
    <t>merics</t>
  </si>
  <si>
    <t>- Die  Digitalisierung  des  Automobilsektors  verläuft  in  China  
schneller als in Europa und den USA
- In China entsteht ein digitales Ökosystem für das Auto, das 
sich grundlegend von anderen Ländern unterscheidet
- Die  chinesische  Regierung  fördert  die  Entstehung  eines  
Internets der Autos, um heimischen Unternehmen Wettbe-
werbsvorteile  zu  verschaffen.</t>
  </si>
  <si>
    <t>New Mobility World</t>
  </si>
  <si>
    <t>iAA Pkw 2015</t>
  </si>
  <si>
    <t>Zusammenfassung aktueller Trends und Informationen zum Mobilitätsstand auf der IAA</t>
  </si>
  <si>
    <t>Datei siehe MÜNCHNER KREIS Laufwerk
merics - China Monitor</t>
  </si>
  <si>
    <t>Datei siehe MÜNCHNER KREIS Laufwerk
Mobilität_iAA</t>
  </si>
  <si>
    <t>Datei siehe MÜNCHNER KREIS Laufwerk
Digitale Transformation</t>
  </si>
  <si>
    <t>Datei siehe MÜNCHNER KREIS Laufwerk
Kuebler_Kurzfassung Elektromobilität</t>
  </si>
  <si>
    <t>Development of a mobility index in urban contexts:
The index finds most cities are still badly equipped to cope with the challenges ahead indicating there is still significant potential for improvement.
Sharing of vehicles is accepted by people, but many cities are still trying out different business models.
There are plenty of solutions and business models available, but very few have managed to smartly integrate them. 
Many cities do not yet have a clear vision and strategy on how their mobility systems should look in the future
Imperatives:
Rethink the System, Network the System, Establish Sustainable Core
Visionary Strategy and Ecosystem, Mobility Supply (solutions and lifestyles), Mobility Demand Management, Public Transport Financing</t>
  </si>
  <si>
    <t>Für das Jahr 2020 prognostiziert die Studie vier wesentliche Geschäftsmodelle. Neben dem klassischen Autohandel und dem Flottenvertrieb für Großkunden werden der Direktvertrieb via Internet und reine Mobilitätsdienstleistungen an Bedeutung gewinnen. Bei diesem Modell steht nicht der Fahrzeugverkauf, sondern die Bereitstellung jeweils passender Verkehrsmittel im Vordergrund.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</si>
</sst>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u/>
      <sz val="11"/>
      <color theme="10"/>
      <name val="Calibri"/>
      <family val="2"/>
      <scheme val="minor"/>
    </font>
    <font>
      <sz val="8"/>
      <color theme="1"/>
      <name val="Calibri"/>
      <family val="2"/>
      <scheme val="minor"/>
    </font>
    <font>
      <b/>
      <sz val="11"/>
      <color theme="1"/>
      <name val="Calibri"/>
      <family val="2"/>
      <scheme val="minor"/>
    </font>
    <font>
      <u/>
      <sz val="10"/>
      <color theme="4"/>
      <name val="Calibri"/>
      <family val="2"/>
      <scheme val="minor"/>
    </font>
    <font>
      <sz val="10"/>
      <color theme="4"/>
      <name val="Calibri"/>
      <family val="2"/>
      <scheme val="minor"/>
    </font>
    <font>
      <b/>
      <sz val="12"/>
      <color theme="0"/>
      <name val="Calibri"/>
      <family val="2"/>
      <scheme val="minor"/>
    </font>
    <font>
      <b/>
      <sz val="10"/>
      <color theme="0"/>
      <name val="Calibri"/>
      <family val="2"/>
      <scheme val="minor"/>
    </font>
    <font>
      <u/>
      <sz val="10"/>
      <color theme="10"/>
      <name val="Calibri"/>
      <family val="2"/>
      <scheme val="minor"/>
    </font>
    <font>
      <sz val="10"/>
      <color theme="1"/>
      <name val="Calibri"/>
      <family val="2"/>
      <scheme val="minor"/>
    </font>
    <font>
      <sz val="11"/>
      <color rgb="FF000000"/>
      <name val="Calibri"/>
      <family val="2"/>
      <scheme val="minor"/>
    </font>
    <font>
      <sz val="1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rgb="FF0070C0"/>
        <bgColor indexed="64"/>
      </patternFill>
    </fill>
  </fills>
  <borders count="1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thin">
        <color indexed="64"/>
      </right>
      <top/>
      <bottom style="medium">
        <color auto="1"/>
      </bottom>
      <diagonal/>
    </border>
    <border>
      <left/>
      <right style="medium">
        <color auto="1"/>
      </right>
      <top/>
      <bottom style="medium">
        <color auto="1"/>
      </bottom>
      <diagonal/>
    </border>
    <border>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auto="1"/>
      </top>
      <bottom style="medium">
        <color auto="1"/>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s>
  <cellStyleXfs count="2">
    <xf numFmtId="0" fontId="0" fillId="0" borderId="0"/>
    <xf numFmtId="0" fontId="1" fillId="0" borderId="0" applyNumberFormat="0" applyFill="0" applyBorder="0" applyAlignment="0" applyProtection="0"/>
  </cellStyleXfs>
  <cellXfs count="36">
    <xf numFmtId="0" fontId="0" fillId="0" borderId="0" xfId="0"/>
    <xf numFmtId="0" fontId="0" fillId="0" borderId="0" xfId="0" applyAlignment="1">
      <alignment wrapText="1"/>
    </xf>
    <xf numFmtId="0" fontId="4" fillId="0" borderId="0" xfId="1" applyFont="1" applyAlignment="1">
      <alignment wrapText="1"/>
    </xf>
    <xf numFmtId="0" fontId="0" fillId="0" borderId="0" xfId="0" applyFont="1" applyAlignment="1">
      <alignment wrapText="1"/>
    </xf>
    <xf numFmtId="0" fontId="0" fillId="0" borderId="0" xfId="0" quotePrefix="1" applyAlignment="1">
      <alignment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3" fillId="2" borderId="0" xfId="0" applyFont="1" applyFill="1" applyAlignment="1">
      <alignment horizontal="center" vertical="center" wrapText="1"/>
    </xf>
    <xf numFmtId="17" fontId="0" fillId="0" borderId="0" xfId="0" applyNumberFormat="1" applyAlignment="1">
      <alignment horizontal="center" vertical="center" wrapText="1"/>
    </xf>
    <xf numFmtId="17" fontId="0" fillId="0" borderId="0" xfId="0" applyNumberFormat="1" applyFill="1" applyAlignment="1">
      <alignment horizontal="center" vertical="center" wrapText="1"/>
    </xf>
    <xf numFmtId="0" fontId="0" fillId="0" borderId="0" xfId="0" applyAlignment="1">
      <alignment horizontal="center" vertical="center" wrapText="1"/>
    </xf>
    <xf numFmtId="0" fontId="4" fillId="0" borderId="0" xfId="1" applyFont="1" applyAlignment="1">
      <alignment horizontal="center" vertical="center" wrapText="1"/>
    </xf>
    <xf numFmtId="0" fontId="0" fillId="0" borderId="0" xfId="0" quotePrefix="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Font="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0" borderId="0" xfId="1" applyFont="1" applyAlignment="1">
      <alignment wrapText="1"/>
    </xf>
    <xf numFmtId="0" fontId="9" fillId="0" borderId="0" xfId="0" applyFont="1" applyAlignment="1">
      <alignment wrapText="1"/>
    </xf>
    <xf numFmtId="0" fontId="1" fillId="0" borderId="0" xfId="1" applyAlignment="1">
      <alignment wrapText="1"/>
    </xf>
    <xf numFmtId="0" fontId="10" fillId="0" borderId="0" xfId="0" applyFont="1" applyAlignment="1">
      <alignment horizontal="left" vertical="center" wrapText="1" readingOrder="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11" fillId="0" borderId="0" xfId="1" applyFont="1" applyAlignment="1">
      <alignment wrapText="1"/>
    </xf>
  </cellXfs>
  <cellStyles count="2">
    <cellStyle name="Link" xfId="1" builtinId="8"/>
    <cellStyle name="Standard"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colors>
    <mruColors>
      <color rgb="FFCC0099"/>
      <color rgb="FF97BF0D"/>
      <color rgb="FFE20031"/>
      <color rgb="FF009036"/>
      <color rgb="FFF08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oliverwyman.com/content/dam/oliver-wyman/global/en/files/who-we-are/press-releases/OliverWyman_PM_Systemprofit2035-Redefine_Sales_EN_15092015_final.pdf" TargetMode="External"/><Relationship Id="rId13" Type="http://schemas.openxmlformats.org/officeDocument/2006/relationships/hyperlink" Target="http://emea.nttdata.com/fileadmin/web_data/country/de/documents/Manufacturing/Flyer/1310_DE_Factsheet_Studie_Automotive_Retail.pdf" TargetMode="External"/><Relationship Id="rId18" Type="http://schemas.openxmlformats.org/officeDocument/2006/relationships/hyperlink" Target="https://www.zukunftsinstitut.de/fileadmin/user_upload/Publikationen/Auftragsstudien/Ford_Automotive_Zeitgeist_Studie_3.0.pdf" TargetMode="External"/><Relationship Id="rId3" Type="http://schemas.openxmlformats.org/officeDocument/2006/relationships/hyperlink" Target="http://www.continental-corporation.com/www/download/presseportal_com_de/themen/initiativen/ov_mobilitaetsstudien_de/ov_mobilitaetsstudie2015_de/download_channel/mobistud2015_praesentation_de.pdf" TargetMode="External"/><Relationship Id="rId21" Type="http://schemas.openxmlformats.org/officeDocument/2006/relationships/hyperlink" Target="http://www.scmi.de/de/studien-mobilitaet-ballungsraeume" TargetMode="External"/><Relationship Id="rId7" Type="http://schemas.openxmlformats.org/officeDocument/2006/relationships/hyperlink" Target="http://www.bvdw.org/presseserver/ConnectedCars/20160308_BVDW_DiskussionspapierConnectedCars_ChancenRisiken.PDF" TargetMode="External"/><Relationship Id="rId12" Type="http://schemas.openxmlformats.org/officeDocument/2006/relationships/hyperlink" Target="http://www.adlittle.de/uploads/tx_extthoughtleadership/2014_ADL_UITP_Future_of_Urban_Mobility_2_0_Full_study_01.pdf" TargetMode="External"/><Relationship Id="rId17" Type="http://schemas.openxmlformats.org/officeDocument/2006/relationships/hyperlink" Target="http://www.mobilitaet-in-deutschland.de/hintergrund.html" TargetMode="External"/><Relationship Id="rId25" Type="http://schemas.openxmlformats.org/officeDocument/2006/relationships/printerSettings" Target="../printerSettings/printerSettings1.bin"/><Relationship Id="rId2" Type="http://schemas.openxmlformats.org/officeDocument/2006/relationships/hyperlink" Target="https://www.destatis.de/DE/Publikationen/Thematisch/TransportVerkehr/Querschnitt/VerkehrAktuellPDF_2080110.pdf?__blob=publicationFile" TargetMode="External"/><Relationship Id="rId16" Type="http://schemas.openxmlformats.org/officeDocument/2006/relationships/hyperlink" Target="http://mobilitaetspanel.ifv.kit.edu/downloads/Bericht_MOP_14_15.pdf" TargetMode="External"/><Relationship Id="rId20" Type="http://schemas.openxmlformats.org/officeDocument/2006/relationships/hyperlink" Target="https://public.tableau.com/views/GAES15_Dashboard_Online/GAES2015?:embed=y&amp;:toolbar=no&amp;:display_count=no&amp;:showVizHome=no" TargetMode="External"/><Relationship Id="rId1" Type="http://schemas.openxmlformats.org/officeDocument/2006/relationships/hyperlink" Target="http://www.umweltbundesamt.de/publikationen/entwicklung-von-indikatoren-im-bereich-mobilitaet" TargetMode="External"/><Relationship Id="rId6" Type="http://schemas.openxmlformats.org/officeDocument/2006/relationships/hyperlink" Target="http://www.zeit.de/gesellschaft/2016-02/deutschland-werte-leben-vorstellungen-studie-vermaechtnis" TargetMode="External"/><Relationship Id="rId11" Type="http://schemas.openxmlformats.org/officeDocument/2006/relationships/hyperlink" Target="http://www.kienbaum.de/PortalData/1/Resources/downloads/50.2260_Studie_Connected_Car_Digital.pdf" TargetMode="External"/><Relationship Id="rId24" Type="http://schemas.openxmlformats.org/officeDocument/2006/relationships/hyperlink" Target="http://esi.nus.edu.sg/docs/event/anuj-jain---bosch-emobility-solution.pdf" TargetMode="External"/><Relationship Id="rId5" Type="http://schemas.openxmlformats.org/officeDocument/2006/relationships/hyperlink" Target="https://www.mckinsey.de/sites/mck_files/files/automotive_revolution_perspective_towards_2030.pdf" TargetMode="External"/><Relationship Id="rId15" Type="http://schemas.openxmlformats.org/officeDocument/2006/relationships/hyperlink" Target="https://mitei.mit.edu/research/mobility-future-study" TargetMode="External"/><Relationship Id="rId23" Type="http://schemas.openxmlformats.org/officeDocument/2006/relationships/hyperlink" Target="http://www.ifmo.de/tl_files/publications_content/2015/ifmo_2015_Zukunft_Mobilitaet_2035_Zusammenfassung_de.pdf" TargetMode="External"/><Relationship Id="rId10" Type="http://schemas.openxmlformats.org/officeDocument/2006/relationships/hyperlink" Target="http://www.acatech.de/fileadmin/user_upload/Baumstruktur_nach_Website/Acatech/root/de/Publikationen/Stellungnahmen/NaM_acatech_POSITION_Neue_autoMobilitaet_Web.pdf" TargetMode="External"/><Relationship Id="rId19" Type="http://schemas.openxmlformats.org/officeDocument/2006/relationships/hyperlink" Target="https://www.vdr-service.de/fileadmin/der-verband/fachthemen/studien/DB_studie_mobilitaet_zukunft.pdf" TargetMode="External"/><Relationship Id="rId4" Type="http://schemas.openxmlformats.org/officeDocument/2006/relationships/hyperlink" Target="http://www.cio.de/g/gartner-10-technologie-trends-fuer-2016,112036" TargetMode="External"/><Relationship Id="rId9" Type="http://schemas.openxmlformats.org/officeDocument/2006/relationships/hyperlink" Target="http://dip21.bundestag.de/dip21/btd/18/073/1807362.pdf" TargetMode="External"/><Relationship Id="rId14" Type="http://schemas.openxmlformats.org/officeDocument/2006/relationships/hyperlink" Target="http://d27n205l7rookf.cloudfront.net/wp-content/uploads/2015/11/Future-of-mobility_FINAL_11.19.pdf" TargetMode="External"/><Relationship Id="rId22" Type="http://schemas.openxmlformats.org/officeDocument/2006/relationships/hyperlink" Target="https://mns.ifn.et.tu-dresden.de/Lists/nPublications/Attachments/1075/Studie%20Mobilit%c3%a4t%202025_DIN%20A4_148%20Innenseiten_160118_V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abSelected="1" zoomScale="85" zoomScaleNormal="85" workbookViewId="0">
      <pane xSplit="1" ySplit="2" topLeftCell="B3" activePane="bottomRight" state="frozen"/>
      <selection pane="topRight" activeCell="B1" sqref="B1"/>
      <selection pane="bottomLeft" activeCell="A3" sqref="A3"/>
      <selection pane="bottomRight" activeCell="C5" sqref="C5"/>
    </sheetView>
  </sheetViews>
  <sheetFormatPr baseColWidth="10" defaultColWidth="11.42578125" defaultRowHeight="15" x14ac:dyDescent="0.25"/>
  <cols>
    <col min="1" max="1" width="8.85546875" style="1" bestFit="1" customWidth="1"/>
    <col min="2" max="2" width="13.28515625" style="14" bestFit="1" customWidth="1"/>
    <col min="3" max="3" width="34.28515625" style="14" customWidth="1"/>
    <col min="4" max="4" width="9" style="14" hidden="1" customWidth="1"/>
    <col min="5" max="5" width="26" style="14" customWidth="1"/>
    <col min="6" max="6" width="22.140625" style="18" customWidth="1"/>
    <col min="7" max="7" width="59.5703125" style="1" customWidth="1"/>
    <col min="8" max="8" width="26" style="29" bestFit="1" customWidth="1"/>
    <col min="9" max="11" width="22.140625" style="18" customWidth="1"/>
    <col min="12" max="12" width="18.42578125" style="14" bestFit="1" customWidth="1"/>
    <col min="13" max="13" width="12.5703125" style="14" bestFit="1" customWidth="1"/>
    <col min="14" max="14" width="17" style="14" bestFit="1" customWidth="1"/>
    <col min="15" max="15" width="14.7109375" style="14" bestFit="1" customWidth="1"/>
    <col min="16" max="16" width="13.42578125" style="14" bestFit="1" customWidth="1"/>
    <col min="17" max="17" width="19.7109375" style="1" customWidth="1"/>
    <col min="18" max="16384" width="11.42578125" style="1"/>
  </cols>
  <sheetData>
    <row r="1" spans="1:17" ht="17.25" thickTop="1" thickBot="1" x14ac:dyDescent="0.3">
      <c r="A1" s="5"/>
      <c r="B1" s="6"/>
      <c r="C1" s="6"/>
      <c r="D1" s="6"/>
      <c r="E1" s="6"/>
      <c r="F1" s="6"/>
      <c r="G1" s="6"/>
      <c r="H1" s="27"/>
      <c r="I1" s="32" t="s">
        <v>0</v>
      </c>
      <c r="J1" s="33"/>
      <c r="K1" s="34"/>
      <c r="L1" s="32" t="s">
        <v>1</v>
      </c>
      <c r="M1" s="33"/>
      <c r="N1" s="33"/>
      <c r="O1" s="34"/>
      <c r="P1" s="20"/>
      <c r="Q1" s="7"/>
    </row>
    <row r="2" spans="1:17" ht="32.25" thickBot="1" x14ac:dyDescent="0.3">
      <c r="A2" s="8" t="s">
        <v>2</v>
      </c>
      <c r="B2" s="21" t="s">
        <v>3</v>
      </c>
      <c r="C2" s="22" t="s">
        <v>4</v>
      </c>
      <c r="D2" s="22"/>
      <c r="E2" s="23" t="s">
        <v>5</v>
      </c>
      <c r="F2" s="23" t="s">
        <v>6</v>
      </c>
      <c r="G2" s="23" t="s">
        <v>7</v>
      </c>
      <c r="H2" s="23" t="s">
        <v>8</v>
      </c>
      <c r="I2" s="24" t="s">
        <v>9</v>
      </c>
      <c r="J2" s="25" t="s">
        <v>10</v>
      </c>
      <c r="K2" s="26" t="s">
        <v>0</v>
      </c>
      <c r="L2" s="24" t="s">
        <v>11</v>
      </c>
      <c r="M2" s="25" t="s">
        <v>12</v>
      </c>
      <c r="N2" s="25" t="s">
        <v>13</v>
      </c>
      <c r="O2" s="26" t="s">
        <v>14</v>
      </c>
      <c r="P2" s="9" t="s">
        <v>15</v>
      </c>
      <c r="Q2" s="10" t="s">
        <v>16</v>
      </c>
    </row>
    <row r="3" spans="1:17" ht="143.25" customHeight="1" x14ac:dyDescent="0.25">
      <c r="A3" s="11">
        <v>1</v>
      </c>
      <c r="B3" s="12">
        <v>42339</v>
      </c>
      <c r="C3" s="14" t="s">
        <v>17</v>
      </c>
      <c r="D3" s="14" t="s">
        <v>18</v>
      </c>
      <c r="E3" s="14" t="s">
        <v>19</v>
      </c>
      <c r="F3" s="14" t="s">
        <v>20</v>
      </c>
      <c r="G3" s="4" t="s">
        <v>21</v>
      </c>
      <c r="H3" s="30" t="s">
        <v>22</v>
      </c>
      <c r="I3" s="19" t="s">
        <v>23</v>
      </c>
      <c r="J3" s="19" t="s">
        <v>24</v>
      </c>
      <c r="K3" s="19" t="s">
        <v>25</v>
      </c>
      <c r="M3" s="14" t="s">
        <v>26</v>
      </c>
      <c r="O3" s="14" t="s">
        <v>27</v>
      </c>
      <c r="P3" s="14" t="s">
        <v>28</v>
      </c>
      <c r="Q3" s="1" t="s">
        <v>29</v>
      </c>
    </row>
    <row r="4" spans="1:17" ht="90" x14ac:dyDescent="0.25">
      <c r="A4" s="11">
        <v>2</v>
      </c>
      <c r="B4" s="12">
        <v>42401</v>
      </c>
      <c r="C4" s="14" t="s">
        <v>30</v>
      </c>
      <c r="D4" s="14" t="s">
        <v>18</v>
      </c>
      <c r="E4" s="14" t="s">
        <v>31</v>
      </c>
      <c r="F4" s="15"/>
      <c r="G4" s="4" t="s">
        <v>32</v>
      </c>
      <c r="H4" s="30" t="s">
        <v>33</v>
      </c>
      <c r="I4" s="19" t="s">
        <v>34</v>
      </c>
      <c r="J4" s="19"/>
      <c r="K4" s="19" t="s">
        <v>25</v>
      </c>
      <c r="M4" s="14" t="s">
        <v>26</v>
      </c>
      <c r="O4" s="14" t="s">
        <v>27</v>
      </c>
      <c r="P4" s="14" t="s">
        <v>28</v>
      </c>
      <c r="Q4" s="1" t="s">
        <v>35</v>
      </c>
    </row>
    <row r="5" spans="1:17" ht="195" x14ac:dyDescent="0.25">
      <c r="A5" s="11">
        <v>3</v>
      </c>
      <c r="B5" s="12">
        <v>42036</v>
      </c>
      <c r="C5" s="14" t="s">
        <v>36</v>
      </c>
      <c r="D5" s="14" t="s">
        <v>18</v>
      </c>
      <c r="E5" s="14" t="s">
        <v>37</v>
      </c>
      <c r="F5" s="15"/>
      <c r="G5" s="4" t="s">
        <v>38</v>
      </c>
      <c r="H5" s="30" t="s">
        <v>39</v>
      </c>
      <c r="I5" s="19" t="s">
        <v>40</v>
      </c>
      <c r="J5" s="19" t="s">
        <v>41</v>
      </c>
      <c r="K5" s="19" t="s">
        <v>42</v>
      </c>
      <c r="L5" s="14" t="s">
        <v>26</v>
      </c>
      <c r="P5" s="14" t="s">
        <v>28</v>
      </c>
      <c r="Q5" s="1" t="s">
        <v>35</v>
      </c>
    </row>
    <row r="6" spans="1:17" ht="210" x14ac:dyDescent="0.25">
      <c r="A6" s="11">
        <v>4</v>
      </c>
      <c r="B6" s="12">
        <v>42005</v>
      </c>
      <c r="C6" s="14" t="s">
        <v>43</v>
      </c>
      <c r="D6" s="14" t="s">
        <v>44</v>
      </c>
      <c r="E6" s="14" t="s">
        <v>45</v>
      </c>
      <c r="F6" s="15"/>
      <c r="G6" s="4" t="s">
        <v>46</v>
      </c>
      <c r="H6" s="30" t="s">
        <v>47</v>
      </c>
      <c r="I6" s="19" t="s">
        <v>48</v>
      </c>
      <c r="J6" s="19" t="s">
        <v>49</v>
      </c>
      <c r="K6" s="19" t="s">
        <v>42</v>
      </c>
      <c r="N6" s="14" t="s">
        <v>26</v>
      </c>
      <c r="O6" s="14" t="s">
        <v>44</v>
      </c>
      <c r="P6" s="14" t="s">
        <v>50</v>
      </c>
      <c r="Q6" s="1" t="s">
        <v>29</v>
      </c>
    </row>
    <row r="7" spans="1:17" ht="195" x14ac:dyDescent="0.25">
      <c r="A7" s="11">
        <v>5</v>
      </c>
      <c r="B7" s="13">
        <v>42156</v>
      </c>
      <c r="C7" s="14" t="s">
        <v>51</v>
      </c>
      <c r="D7" s="14" t="s">
        <v>44</v>
      </c>
      <c r="E7" s="14" t="s">
        <v>52</v>
      </c>
      <c r="F7" s="16" t="s">
        <v>53</v>
      </c>
      <c r="G7" s="1" t="s">
        <v>54</v>
      </c>
      <c r="H7" s="28" t="s">
        <v>55</v>
      </c>
      <c r="I7" s="19" t="s">
        <v>40</v>
      </c>
      <c r="J7" s="19"/>
      <c r="K7" s="19" t="s">
        <v>56</v>
      </c>
      <c r="N7" s="14" t="s">
        <v>26</v>
      </c>
      <c r="O7" s="14" t="s">
        <v>44</v>
      </c>
      <c r="P7" s="14" t="s">
        <v>28</v>
      </c>
      <c r="Q7" s="1" t="s">
        <v>57</v>
      </c>
    </row>
    <row r="8" spans="1:17" ht="150" x14ac:dyDescent="0.25">
      <c r="A8" s="11">
        <v>6</v>
      </c>
      <c r="B8" s="12">
        <v>42278</v>
      </c>
      <c r="C8" s="14" t="s">
        <v>58</v>
      </c>
      <c r="D8" s="14" t="s">
        <v>59</v>
      </c>
      <c r="E8" s="14" t="s">
        <v>60</v>
      </c>
      <c r="F8" s="15"/>
      <c r="G8" s="1" t="s">
        <v>61</v>
      </c>
      <c r="H8" s="30" t="s">
        <v>62</v>
      </c>
      <c r="I8" s="19" t="s">
        <v>23</v>
      </c>
      <c r="J8" s="15"/>
      <c r="K8" s="19" t="s">
        <v>42</v>
      </c>
      <c r="N8" s="14" t="s">
        <v>26</v>
      </c>
      <c r="O8" s="14" t="s">
        <v>63</v>
      </c>
      <c r="P8" s="14" t="s">
        <v>64</v>
      </c>
      <c r="Q8" s="1" t="s">
        <v>35</v>
      </c>
    </row>
    <row r="9" spans="1:17" ht="120" x14ac:dyDescent="0.25">
      <c r="A9" s="11">
        <v>7</v>
      </c>
      <c r="B9" s="12">
        <v>42370</v>
      </c>
      <c r="C9" s="14" t="s">
        <v>65</v>
      </c>
      <c r="D9" s="14" t="s">
        <v>59</v>
      </c>
      <c r="E9" s="14" t="s">
        <v>66</v>
      </c>
      <c r="F9" s="15"/>
      <c r="G9" s="1" t="s">
        <v>67</v>
      </c>
      <c r="H9" s="30" t="s">
        <v>68</v>
      </c>
      <c r="I9" s="19" t="s">
        <v>48</v>
      </c>
      <c r="J9" s="15" t="s">
        <v>69</v>
      </c>
      <c r="K9" s="19" t="s">
        <v>70</v>
      </c>
      <c r="N9" s="14" t="s">
        <v>26</v>
      </c>
      <c r="O9" s="14" t="s">
        <v>44</v>
      </c>
      <c r="P9" s="14" t="s">
        <v>64</v>
      </c>
      <c r="Q9" s="1" t="s">
        <v>29</v>
      </c>
    </row>
    <row r="10" spans="1:17" ht="255" x14ac:dyDescent="0.25">
      <c r="A10" s="11">
        <v>8</v>
      </c>
      <c r="B10" s="12">
        <v>41640</v>
      </c>
      <c r="C10" s="14" t="s">
        <v>71</v>
      </c>
      <c r="D10" s="14" t="s">
        <v>59</v>
      </c>
      <c r="E10" s="14" t="s">
        <v>72</v>
      </c>
      <c r="F10" s="17"/>
      <c r="G10" s="1" t="s">
        <v>218</v>
      </c>
      <c r="H10" s="30" t="s">
        <v>73</v>
      </c>
      <c r="I10" s="19" t="s">
        <v>34</v>
      </c>
      <c r="J10" s="15" t="s">
        <v>74</v>
      </c>
      <c r="K10" s="19" t="s">
        <v>75</v>
      </c>
      <c r="N10" s="14" t="s">
        <v>26</v>
      </c>
      <c r="O10" s="14" t="s">
        <v>76</v>
      </c>
      <c r="P10" s="14" t="s">
        <v>64</v>
      </c>
      <c r="Q10" s="1" t="s">
        <v>35</v>
      </c>
    </row>
    <row r="11" spans="1:17" ht="150" x14ac:dyDescent="0.25">
      <c r="A11" s="11">
        <v>9</v>
      </c>
      <c r="B11" s="12">
        <v>42370</v>
      </c>
      <c r="C11" s="14" t="s">
        <v>77</v>
      </c>
      <c r="D11" s="14" t="s">
        <v>78</v>
      </c>
      <c r="E11" s="14" t="s">
        <v>79</v>
      </c>
      <c r="F11" s="15"/>
      <c r="G11" s="1" t="s">
        <v>80</v>
      </c>
      <c r="H11" s="30" t="s">
        <v>81</v>
      </c>
      <c r="I11" s="19" t="s">
        <v>23</v>
      </c>
      <c r="J11" s="18" t="s">
        <v>82</v>
      </c>
      <c r="K11" s="19" t="s">
        <v>83</v>
      </c>
      <c r="N11" s="14" t="s">
        <v>26</v>
      </c>
      <c r="O11" s="14" t="s">
        <v>44</v>
      </c>
      <c r="P11" s="14" t="s">
        <v>28</v>
      </c>
      <c r="Q11" s="1" t="s">
        <v>35</v>
      </c>
    </row>
    <row r="12" spans="1:17" ht="120" x14ac:dyDescent="0.25">
      <c r="A12" s="11">
        <v>10</v>
      </c>
      <c r="B12" s="12">
        <v>42248</v>
      </c>
      <c r="C12" s="14" t="s">
        <v>84</v>
      </c>
      <c r="D12" s="14" t="s">
        <v>59</v>
      </c>
      <c r="E12" s="14" t="s">
        <v>85</v>
      </c>
      <c r="F12" s="15"/>
      <c r="G12" s="4" t="s">
        <v>86</v>
      </c>
      <c r="H12" s="30" t="s">
        <v>87</v>
      </c>
      <c r="I12" s="19" t="s">
        <v>23</v>
      </c>
      <c r="J12" s="15"/>
      <c r="K12" s="19" t="s">
        <v>83</v>
      </c>
      <c r="N12" s="14" t="s">
        <v>26</v>
      </c>
      <c r="O12" s="14" t="s">
        <v>44</v>
      </c>
      <c r="P12" s="14" t="s">
        <v>64</v>
      </c>
      <c r="Q12" s="1" t="s">
        <v>35</v>
      </c>
    </row>
    <row r="13" spans="1:17" ht="45" x14ac:dyDescent="0.25">
      <c r="A13" s="11">
        <v>11</v>
      </c>
      <c r="B13" s="12">
        <v>42370</v>
      </c>
      <c r="C13" s="14" t="s">
        <v>89</v>
      </c>
      <c r="D13" s="14" t="s">
        <v>18</v>
      </c>
      <c r="E13" s="14" t="s">
        <v>90</v>
      </c>
      <c r="F13" s="16" t="s">
        <v>91</v>
      </c>
      <c r="G13" s="1" t="s">
        <v>92</v>
      </c>
      <c r="H13" s="30" t="s">
        <v>93</v>
      </c>
      <c r="I13" s="19" t="s">
        <v>88</v>
      </c>
      <c r="J13" s="15"/>
      <c r="K13" s="19"/>
      <c r="M13" s="14" t="s">
        <v>26</v>
      </c>
      <c r="P13" s="14" t="s">
        <v>28</v>
      </c>
      <c r="Q13" s="1" t="s">
        <v>35</v>
      </c>
    </row>
    <row r="14" spans="1:17" ht="90" x14ac:dyDescent="0.25">
      <c r="A14" s="11">
        <v>12</v>
      </c>
      <c r="B14" s="12">
        <v>42370</v>
      </c>
      <c r="C14" s="14" t="s">
        <v>94</v>
      </c>
      <c r="D14" s="14" t="s">
        <v>59</v>
      </c>
      <c r="E14" s="14" t="s">
        <v>95</v>
      </c>
      <c r="F14" s="16"/>
      <c r="G14" s="1" t="s">
        <v>96</v>
      </c>
      <c r="H14" s="2" t="s">
        <v>97</v>
      </c>
      <c r="I14" s="19" t="s">
        <v>40</v>
      </c>
      <c r="J14" s="19" t="s">
        <v>98</v>
      </c>
      <c r="K14" s="19" t="s">
        <v>42</v>
      </c>
      <c r="N14" s="14" t="s">
        <v>26</v>
      </c>
      <c r="O14" s="14" t="s">
        <v>44</v>
      </c>
      <c r="P14" s="14" t="s">
        <v>28</v>
      </c>
      <c r="Q14" s="1" t="s">
        <v>35</v>
      </c>
    </row>
    <row r="15" spans="1:17" ht="120" x14ac:dyDescent="0.25">
      <c r="A15" s="11">
        <v>13</v>
      </c>
      <c r="B15" s="12">
        <v>42248</v>
      </c>
      <c r="C15" s="14" t="s">
        <v>99</v>
      </c>
      <c r="D15" s="14" t="s">
        <v>59</v>
      </c>
      <c r="E15" s="14" t="s">
        <v>100</v>
      </c>
      <c r="F15" s="16" t="s">
        <v>101</v>
      </c>
      <c r="G15" s="1" t="s">
        <v>102</v>
      </c>
      <c r="H15" s="28" t="s">
        <v>103</v>
      </c>
      <c r="I15" s="19" t="s">
        <v>40</v>
      </c>
      <c r="J15" s="19" t="s">
        <v>104</v>
      </c>
      <c r="K15" s="19" t="s">
        <v>70</v>
      </c>
      <c r="M15" s="14" t="s">
        <v>26</v>
      </c>
      <c r="N15" s="14" t="s">
        <v>26</v>
      </c>
      <c r="O15" s="14" t="s">
        <v>105</v>
      </c>
      <c r="P15" s="14" t="s">
        <v>28</v>
      </c>
      <c r="Q15" s="1" t="s">
        <v>57</v>
      </c>
    </row>
    <row r="16" spans="1:17" ht="120.75" customHeight="1" x14ac:dyDescent="0.25">
      <c r="A16" s="11">
        <v>14</v>
      </c>
      <c r="B16" s="12">
        <v>41640</v>
      </c>
      <c r="C16" s="14" t="s">
        <v>106</v>
      </c>
      <c r="D16" s="14" t="s">
        <v>59</v>
      </c>
      <c r="E16" s="14" t="s">
        <v>107</v>
      </c>
      <c r="F16" s="16"/>
      <c r="G16" s="1" t="s">
        <v>219</v>
      </c>
      <c r="H16" s="28" t="s">
        <v>108</v>
      </c>
      <c r="I16" s="19" t="s">
        <v>40</v>
      </c>
      <c r="J16" s="19" t="s">
        <v>109</v>
      </c>
      <c r="K16" s="19" t="s">
        <v>110</v>
      </c>
      <c r="M16" s="19"/>
      <c r="N16" s="19" t="s">
        <v>26</v>
      </c>
      <c r="O16" s="14" t="s">
        <v>44</v>
      </c>
      <c r="P16" s="19" t="s">
        <v>28</v>
      </c>
      <c r="Q16" s="3" t="s">
        <v>29</v>
      </c>
    </row>
    <row r="17" spans="1:17" ht="150" x14ac:dyDescent="0.25">
      <c r="A17" s="11">
        <v>15</v>
      </c>
      <c r="B17" s="12">
        <v>42248</v>
      </c>
      <c r="C17" s="14" t="s">
        <v>111</v>
      </c>
      <c r="D17" s="14" t="s">
        <v>59</v>
      </c>
      <c r="E17" s="14" t="s">
        <v>112</v>
      </c>
      <c r="F17" s="16"/>
      <c r="G17" s="4" t="s">
        <v>113</v>
      </c>
      <c r="H17" s="35" t="s">
        <v>204</v>
      </c>
      <c r="I17" s="19" t="s">
        <v>40</v>
      </c>
      <c r="J17" s="14" t="s">
        <v>114</v>
      </c>
      <c r="K17" s="19" t="s">
        <v>110</v>
      </c>
      <c r="N17" s="14" t="s">
        <v>26</v>
      </c>
      <c r="O17" s="14" t="s">
        <v>44</v>
      </c>
      <c r="P17" s="14" t="s">
        <v>64</v>
      </c>
      <c r="Q17" s="1" t="s">
        <v>29</v>
      </c>
    </row>
    <row r="18" spans="1:17" ht="135" x14ac:dyDescent="0.25">
      <c r="A18" s="11">
        <v>16</v>
      </c>
      <c r="B18" s="14">
        <v>2015</v>
      </c>
      <c r="C18" s="14" t="s">
        <v>115</v>
      </c>
      <c r="D18" s="14" t="s">
        <v>59</v>
      </c>
      <c r="E18" s="14" t="s">
        <v>116</v>
      </c>
      <c r="F18" s="16"/>
      <c r="G18" s="1" t="s">
        <v>117</v>
      </c>
      <c r="H18" s="28" t="s">
        <v>118</v>
      </c>
      <c r="I18" s="19" t="s">
        <v>40</v>
      </c>
      <c r="J18" s="14" t="s">
        <v>119</v>
      </c>
      <c r="K18" s="19" t="s">
        <v>70</v>
      </c>
      <c r="N18" s="14" t="s">
        <v>26</v>
      </c>
      <c r="O18" s="14" t="s">
        <v>44</v>
      </c>
      <c r="P18" s="14" t="s">
        <v>64</v>
      </c>
      <c r="Q18" s="1" t="s">
        <v>29</v>
      </c>
    </row>
    <row r="19" spans="1:17" ht="165" x14ac:dyDescent="0.25">
      <c r="A19" s="11">
        <v>17</v>
      </c>
      <c r="B19" s="14">
        <v>2015</v>
      </c>
      <c r="C19" s="14" t="s">
        <v>120</v>
      </c>
      <c r="D19" s="14" t="s">
        <v>78</v>
      </c>
      <c r="E19" s="14" t="s">
        <v>121</v>
      </c>
      <c r="F19" s="16"/>
      <c r="G19" s="1" t="s">
        <v>122</v>
      </c>
      <c r="H19" s="28" t="s">
        <v>123</v>
      </c>
      <c r="I19" s="19" t="s">
        <v>48</v>
      </c>
      <c r="J19" s="14" t="s">
        <v>124</v>
      </c>
      <c r="K19" s="19" t="s">
        <v>125</v>
      </c>
      <c r="N19" s="14" t="s">
        <v>26</v>
      </c>
      <c r="O19" s="14" t="s">
        <v>105</v>
      </c>
      <c r="P19" s="14" t="s">
        <v>64</v>
      </c>
      <c r="Q19" s="1" t="s">
        <v>57</v>
      </c>
    </row>
    <row r="20" spans="1:17" ht="75" x14ac:dyDescent="0.25">
      <c r="A20" s="11">
        <v>18</v>
      </c>
      <c r="B20" s="14">
        <v>2016</v>
      </c>
      <c r="C20" s="14" t="s">
        <v>126</v>
      </c>
      <c r="D20" s="14" t="s">
        <v>78</v>
      </c>
      <c r="E20" s="14" t="s">
        <v>127</v>
      </c>
      <c r="F20" s="16" t="s">
        <v>128</v>
      </c>
      <c r="G20" s="1" t="s">
        <v>129</v>
      </c>
      <c r="H20" s="35" t="s">
        <v>203</v>
      </c>
      <c r="I20" s="19" t="s">
        <v>40</v>
      </c>
      <c r="J20" s="14" t="s">
        <v>130</v>
      </c>
      <c r="K20" s="19" t="s">
        <v>42</v>
      </c>
      <c r="N20" s="14" t="s">
        <v>26</v>
      </c>
      <c r="O20" s="14" t="s">
        <v>131</v>
      </c>
      <c r="P20" s="14" t="s">
        <v>64</v>
      </c>
      <c r="Q20" s="1" t="s">
        <v>57</v>
      </c>
    </row>
    <row r="21" spans="1:17" ht="45" x14ac:dyDescent="0.25">
      <c r="A21" s="11">
        <v>19</v>
      </c>
      <c r="B21" s="14">
        <v>2015</v>
      </c>
      <c r="C21" s="14" t="s">
        <v>132</v>
      </c>
      <c r="D21" s="14" t="s">
        <v>78</v>
      </c>
      <c r="E21" s="14" t="s">
        <v>133</v>
      </c>
      <c r="F21" s="16" t="s">
        <v>134</v>
      </c>
      <c r="G21" s="1" t="s">
        <v>135</v>
      </c>
      <c r="H21" s="28" t="s">
        <v>136</v>
      </c>
      <c r="I21" s="19" t="s">
        <v>34</v>
      </c>
      <c r="J21" s="14" t="s">
        <v>137</v>
      </c>
      <c r="K21" s="19" t="s">
        <v>42</v>
      </c>
      <c r="M21" s="14" t="s">
        <v>26</v>
      </c>
      <c r="N21" s="14" t="s">
        <v>26</v>
      </c>
      <c r="O21" s="14" t="s">
        <v>105</v>
      </c>
      <c r="P21" s="14" t="s">
        <v>28</v>
      </c>
      <c r="Q21" s="1" t="s">
        <v>29</v>
      </c>
    </row>
    <row r="22" spans="1:17" ht="120" x14ac:dyDescent="0.25">
      <c r="A22" s="11">
        <v>20</v>
      </c>
      <c r="B22" s="14">
        <v>2018</v>
      </c>
      <c r="C22" s="14" t="s">
        <v>138</v>
      </c>
      <c r="D22" s="14" t="s">
        <v>78</v>
      </c>
      <c r="F22" s="16" t="s">
        <v>139</v>
      </c>
      <c r="G22" s="1" t="s">
        <v>140</v>
      </c>
      <c r="H22" s="28" t="s">
        <v>141</v>
      </c>
      <c r="I22" s="19" t="s">
        <v>34</v>
      </c>
      <c r="J22" s="14" t="s">
        <v>142</v>
      </c>
      <c r="K22" s="19" t="s">
        <v>42</v>
      </c>
      <c r="M22" s="14" t="s">
        <v>143</v>
      </c>
      <c r="N22" s="14" t="s">
        <v>143</v>
      </c>
      <c r="O22" s="14" t="s">
        <v>105</v>
      </c>
      <c r="P22" s="14" t="s">
        <v>28</v>
      </c>
      <c r="Q22" s="1" t="s">
        <v>29</v>
      </c>
    </row>
    <row r="23" spans="1:17" ht="64.5" x14ac:dyDescent="0.25">
      <c r="A23" s="11">
        <v>21</v>
      </c>
      <c r="B23" s="14">
        <v>2015</v>
      </c>
      <c r="C23" s="14" t="s">
        <v>144</v>
      </c>
      <c r="D23" s="14" t="s">
        <v>44</v>
      </c>
      <c r="E23" s="14" t="s">
        <v>145</v>
      </c>
      <c r="F23" s="16" t="s">
        <v>146</v>
      </c>
      <c r="G23" s="1" t="s">
        <v>147</v>
      </c>
      <c r="H23" s="28" t="s">
        <v>148</v>
      </c>
      <c r="I23" s="19" t="s">
        <v>34</v>
      </c>
      <c r="J23" s="14" t="s">
        <v>149</v>
      </c>
      <c r="K23" s="19" t="s">
        <v>42</v>
      </c>
      <c r="N23" s="14" t="s">
        <v>143</v>
      </c>
      <c r="O23" s="14" t="s">
        <v>44</v>
      </c>
      <c r="P23" s="14" t="s">
        <v>28</v>
      </c>
      <c r="Q23" s="1" t="s">
        <v>29</v>
      </c>
    </row>
    <row r="24" spans="1:17" ht="75" x14ac:dyDescent="0.25">
      <c r="A24" s="11">
        <v>22</v>
      </c>
      <c r="B24" s="14">
        <v>2015</v>
      </c>
      <c r="C24" s="14" t="s">
        <v>150</v>
      </c>
      <c r="D24" s="14" t="s">
        <v>78</v>
      </c>
      <c r="E24" s="14" t="s">
        <v>151</v>
      </c>
      <c r="F24" s="16" t="s">
        <v>151</v>
      </c>
      <c r="G24" s="1" t="s">
        <v>152</v>
      </c>
      <c r="H24" s="28" t="s">
        <v>153</v>
      </c>
      <c r="I24" s="19" t="s">
        <v>154</v>
      </c>
      <c r="J24" s="14" t="s">
        <v>155</v>
      </c>
      <c r="K24" s="19" t="s">
        <v>42</v>
      </c>
      <c r="N24" s="14" t="s">
        <v>143</v>
      </c>
      <c r="O24" s="14" t="s">
        <v>105</v>
      </c>
      <c r="P24" s="14" t="s">
        <v>28</v>
      </c>
      <c r="Q24" s="1" t="s">
        <v>29</v>
      </c>
    </row>
    <row r="25" spans="1:17" ht="75" x14ac:dyDescent="0.25">
      <c r="A25" s="11">
        <v>23</v>
      </c>
      <c r="B25" s="14">
        <v>2015</v>
      </c>
      <c r="C25" s="14" t="s">
        <v>157</v>
      </c>
      <c r="D25" s="14" t="s">
        <v>59</v>
      </c>
      <c r="E25" s="14" t="s">
        <v>158</v>
      </c>
      <c r="F25" s="16"/>
      <c r="G25" s="1" t="s">
        <v>159</v>
      </c>
      <c r="H25" s="28" t="s">
        <v>160</v>
      </c>
      <c r="I25" s="19" t="s">
        <v>40</v>
      </c>
      <c r="J25" s="14" t="s">
        <v>161</v>
      </c>
      <c r="K25" s="19" t="s">
        <v>42</v>
      </c>
      <c r="N25" s="14" t="s">
        <v>143</v>
      </c>
      <c r="O25" s="14" t="s">
        <v>44</v>
      </c>
      <c r="P25" s="14" t="s">
        <v>64</v>
      </c>
      <c r="Q25" s="1" t="s">
        <v>29</v>
      </c>
    </row>
    <row r="26" spans="1:17" ht="45" x14ac:dyDescent="0.25">
      <c r="A26" s="11">
        <v>24</v>
      </c>
      <c r="C26" s="14" t="s">
        <v>162</v>
      </c>
      <c r="D26" s="14" t="s">
        <v>78</v>
      </c>
      <c r="E26" s="14" t="s">
        <v>163</v>
      </c>
      <c r="F26" s="16"/>
      <c r="H26" s="30" t="s">
        <v>164</v>
      </c>
      <c r="I26" s="19" t="s">
        <v>40</v>
      </c>
      <c r="J26" s="14" t="s">
        <v>165</v>
      </c>
      <c r="K26" s="19" t="s">
        <v>70</v>
      </c>
      <c r="N26" s="14" t="s">
        <v>143</v>
      </c>
      <c r="O26" s="14" t="s">
        <v>105</v>
      </c>
      <c r="P26" s="14" t="s">
        <v>28</v>
      </c>
      <c r="Q26" s="1" t="s">
        <v>29</v>
      </c>
    </row>
    <row r="27" spans="1:17" ht="225" x14ac:dyDescent="0.25">
      <c r="A27" s="11">
        <v>25</v>
      </c>
      <c r="B27" s="14">
        <v>2016</v>
      </c>
      <c r="C27" s="14" t="s">
        <v>166</v>
      </c>
      <c r="D27" s="14" t="s">
        <v>78</v>
      </c>
      <c r="E27" s="14" t="s">
        <v>167</v>
      </c>
      <c r="F27" s="16" t="s">
        <v>168</v>
      </c>
      <c r="G27" s="1" t="s">
        <v>169</v>
      </c>
      <c r="H27" s="28" t="s">
        <v>170</v>
      </c>
      <c r="I27" s="19" t="s">
        <v>34</v>
      </c>
      <c r="J27" s="14" t="s">
        <v>171</v>
      </c>
      <c r="K27" s="19" t="s">
        <v>70</v>
      </c>
      <c r="N27" s="14" t="s">
        <v>143</v>
      </c>
      <c r="O27" s="14" t="s">
        <v>63</v>
      </c>
      <c r="P27" s="14" t="s">
        <v>28</v>
      </c>
      <c r="Q27" s="1" t="s">
        <v>29</v>
      </c>
    </row>
    <row r="28" spans="1:17" ht="300" x14ac:dyDescent="0.25">
      <c r="A28" s="11">
        <v>26</v>
      </c>
      <c r="B28" s="14">
        <v>2012</v>
      </c>
      <c r="C28" s="14" t="s">
        <v>172</v>
      </c>
      <c r="E28" s="14" t="s">
        <v>173</v>
      </c>
      <c r="F28" s="18" t="s">
        <v>173</v>
      </c>
      <c r="G28" s="1" t="s">
        <v>174</v>
      </c>
      <c r="H28" s="30" t="s">
        <v>175</v>
      </c>
      <c r="I28" s="18" t="s">
        <v>176</v>
      </c>
      <c r="K28" s="19" t="s">
        <v>177</v>
      </c>
      <c r="O28" s="14" t="s">
        <v>44</v>
      </c>
      <c r="P28" s="14" t="s">
        <v>28</v>
      </c>
    </row>
    <row r="29" spans="1:17" ht="255" x14ac:dyDescent="0.25">
      <c r="A29" s="11">
        <v>27</v>
      </c>
      <c r="B29" s="14">
        <v>2012</v>
      </c>
      <c r="C29" s="14" t="s">
        <v>180</v>
      </c>
      <c r="E29" s="14" t="s">
        <v>178</v>
      </c>
      <c r="G29" s="1" t="s">
        <v>181</v>
      </c>
      <c r="H29" s="29" t="s">
        <v>204</v>
      </c>
      <c r="I29" s="18" t="s">
        <v>194</v>
      </c>
      <c r="J29" s="18" t="s">
        <v>130</v>
      </c>
      <c r="K29" s="19" t="s">
        <v>70</v>
      </c>
      <c r="N29" s="14" t="s">
        <v>143</v>
      </c>
      <c r="O29" s="14" t="s">
        <v>195</v>
      </c>
      <c r="P29" s="14" t="s">
        <v>64</v>
      </c>
      <c r="Q29" s="1" t="s">
        <v>29</v>
      </c>
    </row>
    <row r="30" spans="1:17" ht="45" x14ac:dyDescent="0.25">
      <c r="A30" s="11">
        <v>28</v>
      </c>
      <c r="B30" s="14">
        <v>2016</v>
      </c>
      <c r="C30" s="14" t="s">
        <v>182</v>
      </c>
      <c r="E30" s="14" t="s">
        <v>183</v>
      </c>
      <c r="G30" s="31" t="s">
        <v>184</v>
      </c>
      <c r="H30" s="29" t="s">
        <v>204</v>
      </c>
      <c r="I30" s="18" t="s">
        <v>196</v>
      </c>
      <c r="K30" s="19"/>
      <c r="N30" s="14" t="s">
        <v>143</v>
      </c>
      <c r="O30" s="14" t="s">
        <v>44</v>
      </c>
      <c r="P30" s="14" t="s">
        <v>64</v>
      </c>
      <c r="Q30" s="1" t="s">
        <v>156</v>
      </c>
    </row>
    <row r="31" spans="1:17" ht="45" x14ac:dyDescent="0.25">
      <c r="A31" s="11">
        <v>29</v>
      </c>
      <c r="B31" s="14">
        <v>2016</v>
      </c>
      <c r="C31" s="14" t="s">
        <v>191</v>
      </c>
      <c r="E31" s="14" t="s">
        <v>188</v>
      </c>
      <c r="G31" s="1" t="s">
        <v>185</v>
      </c>
      <c r="H31" s="29" t="s">
        <v>204</v>
      </c>
      <c r="I31" s="18" t="s">
        <v>197</v>
      </c>
      <c r="K31" s="19"/>
      <c r="N31" s="14" t="s">
        <v>143</v>
      </c>
      <c r="O31" s="14" t="s">
        <v>44</v>
      </c>
      <c r="P31" s="14" t="s">
        <v>64</v>
      </c>
      <c r="Q31" s="1" t="s">
        <v>156</v>
      </c>
    </row>
    <row r="32" spans="1:17" ht="45" x14ac:dyDescent="0.25">
      <c r="A32" s="11">
        <v>30</v>
      </c>
      <c r="B32" s="14">
        <v>2015</v>
      </c>
      <c r="C32" s="14" t="s">
        <v>192</v>
      </c>
      <c r="E32" s="14" t="s">
        <v>189</v>
      </c>
      <c r="G32" s="1" t="s">
        <v>186</v>
      </c>
      <c r="H32" s="29" t="s">
        <v>204</v>
      </c>
      <c r="I32" s="18" t="s">
        <v>196</v>
      </c>
      <c r="K32" s="18" t="s">
        <v>199</v>
      </c>
      <c r="M32" s="14" t="s">
        <v>143</v>
      </c>
      <c r="Q32" s="1" t="s">
        <v>156</v>
      </c>
    </row>
    <row r="33" spans="1:17" ht="30" x14ac:dyDescent="0.25">
      <c r="A33" s="11">
        <v>31</v>
      </c>
      <c r="B33" s="14">
        <v>2016</v>
      </c>
      <c r="C33" s="14" t="s">
        <v>193</v>
      </c>
      <c r="E33" s="14" t="s">
        <v>190</v>
      </c>
      <c r="G33" s="1" t="s">
        <v>187</v>
      </c>
      <c r="H33" s="29" t="s">
        <v>204</v>
      </c>
      <c r="I33" s="18" t="s">
        <v>196</v>
      </c>
      <c r="J33" s="18" t="s">
        <v>130</v>
      </c>
      <c r="K33" s="19"/>
      <c r="N33" s="14" t="s">
        <v>143</v>
      </c>
      <c r="O33" s="14" t="s">
        <v>44</v>
      </c>
      <c r="P33" s="14" t="s">
        <v>198</v>
      </c>
      <c r="Q33" s="1" t="s">
        <v>156</v>
      </c>
    </row>
    <row r="34" spans="1:17" ht="60" x14ac:dyDescent="0.25">
      <c r="A34" s="11">
        <v>32</v>
      </c>
      <c r="B34" s="14">
        <v>2016</v>
      </c>
      <c r="C34" s="14" t="s">
        <v>200</v>
      </c>
      <c r="E34" s="14" t="s">
        <v>201</v>
      </c>
      <c r="G34" s="1" t="s">
        <v>202</v>
      </c>
      <c r="H34" s="29" t="s">
        <v>217</v>
      </c>
      <c r="K34" s="19"/>
    </row>
    <row r="35" spans="1:17" ht="39" x14ac:dyDescent="0.25">
      <c r="A35" s="11">
        <v>33</v>
      </c>
      <c r="B35" s="14">
        <v>2015</v>
      </c>
      <c r="C35" s="14" t="s">
        <v>206</v>
      </c>
      <c r="E35" s="14" t="s">
        <v>205</v>
      </c>
      <c r="G35" s="1" t="s">
        <v>207</v>
      </c>
      <c r="H35" s="29" t="s">
        <v>216</v>
      </c>
      <c r="K35" s="19"/>
      <c r="N35" s="14">
        <f>COUNTIF(N3:N27,"X")</f>
        <v>21</v>
      </c>
      <c r="O35" s="14">
        <f>COUNTIF(O3:O27,"Automotive")</f>
        <v>11</v>
      </c>
    </row>
    <row r="36" spans="1:17" ht="105" x14ac:dyDescent="0.25">
      <c r="A36" s="11">
        <v>34</v>
      </c>
      <c r="B36" s="14">
        <v>2016</v>
      </c>
      <c r="C36" s="14" t="s">
        <v>208</v>
      </c>
      <c r="E36" s="14" t="s">
        <v>209</v>
      </c>
      <c r="G36" s="4" t="s">
        <v>210</v>
      </c>
      <c r="H36" s="29" t="s">
        <v>214</v>
      </c>
      <c r="K36" s="19"/>
      <c r="N36" s="14">
        <f>N35/18</f>
        <v>1.1666666666666667</v>
      </c>
    </row>
    <row r="37" spans="1:17" ht="39" x14ac:dyDescent="0.25">
      <c r="A37" s="11">
        <v>35</v>
      </c>
      <c r="B37" s="14">
        <v>2015</v>
      </c>
      <c r="C37" s="14" t="s">
        <v>211</v>
      </c>
      <c r="E37" s="14" t="s">
        <v>212</v>
      </c>
      <c r="G37" s="1" t="s">
        <v>213</v>
      </c>
      <c r="H37" s="29" t="s">
        <v>215</v>
      </c>
      <c r="K37" s="19"/>
    </row>
    <row r="38" spans="1:17" x14ac:dyDescent="0.25">
      <c r="K38" s="19"/>
    </row>
    <row r="39" spans="1:17" x14ac:dyDescent="0.25">
      <c r="K39" s="19"/>
    </row>
    <row r="40" spans="1:17" x14ac:dyDescent="0.25">
      <c r="K40" s="19"/>
    </row>
    <row r="41" spans="1:17" x14ac:dyDescent="0.25">
      <c r="K41" s="19"/>
    </row>
    <row r="42" spans="1:17" x14ac:dyDescent="0.25">
      <c r="K42" s="19"/>
    </row>
    <row r="43" spans="1:17" x14ac:dyDescent="0.25">
      <c r="K43" s="19"/>
    </row>
    <row r="44" spans="1:17" x14ac:dyDescent="0.25">
      <c r="K44" s="19"/>
    </row>
    <row r="45" spans="1:17" x14ac:dyDescent="0.25">
      <c r="K45" s="19"/>
    </row>
    <row r="46" spans="1:17" x14ac:dyDescent="0.25">
      <c r="K46" s="19"/>
    </row>
    <row r="47" spans="1:17" x14ac:dyDescent="0.25">
      <c r="K47" s="19"/>
    </row>
    <row r="48" spans="1:17" x14ac:dyDescent="0.25">
      <c r="K48" s="19"/>
    </row>
    <row r="49" spans="11:11" x14ac:dyDescent="0.25">
      <c r="K49" s="19"/>
    </row>
    <row r="50" spans="11:11" x14ac:dyDescent="0.25">
      <c r="K50" s="19"/>
    </row>
  </sheetData>
  <autoFilter ref="A2:Q37"/>
  <mergeCells count="2">
    <mergeCell ref="L1:O1"/>
    <mergeCell ref="I1:K1"/>
  </mergeCells>
  <dataValidations disablePrompts="1" count="1">
    <dataValidation type="list" showInputMessage="1" showErrorMessage="1" sqref="K4:K80">
      <formula1>Methode</formula1>
    </dataValidation>
  </dataValidations>
  <hyperlinks>
    <hyperlink ref="H3" r:id="rId1"/>
    <hyperlink ref="H4" r:id="rId2"/>
    <hyperlink ref="H6" r:id="rId3"/>
    <hyperlink ref="H8" r:id="rId4"/>
    <hyperlink ref="H9" r:id="rId5"/>
    <hyperlink ref="H5" r:id="rId6"/>
    <hyperlink ref="H11" r:id="rId7"/>
    <hyperlink ref="H12" r:id="rId8"/>
    <hyperlink ref="H13" r:id="rId9"/>
    <hyperlink ref="H15" r:id="rId10"/>
    <hyperlink ref="H14" r:id="rId11"/>
    <hyperlink ref="H10" r:id="rId12"/>
    <hyperlink ref="H16" r:id="rId13"/>
    <hyperlink ref="H18" r:id="rId14"/>
    <hyperlink ref="H19" r:id="rId15"/>
    <hyperlink ref="H21" r:id="rId16"/>
    <hyperlink ref="H22" r:id="rId17"/>
    <hyperlink ref="H23" r:id="rId18"/>
    <hyperlink ref="H24" r:id="rId19"/>
    <hyperlink ref="H25" r:id="rId20"/>
    <hyperlink ref="H26" r:id="rId21"/>
    <hyperlink ref="H27" r:id="rId22"/>
    <hyperlink ref="H7" r:id="rId23" display="http://www.ifmo.de/tl_files/publications_content/2015/ifmo_2015_Zukunft_Mobilitaet_2035_Zusammenfassung_de.pdf"/>
    <hyperlink ref="H28" r:id="rId24"/>
  </hyperlinks>
  <pageMargins left="0.7" right="0.7" top="0.78740157499999996" bottom="0.78740157499999996" header="0.3" footer="0.3"/>
  <pageSetup paperSize="9" orientation="portrait"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D21" sqref="D21"/>
    </sheetView>
  </sheetViews>
  <sheetFormatPr baseColWidth="10" defaultColWidth="11.42578125" defaultRowHeight="15" x14ac:dyDescent="0.25"/>
  <sheetData>
    <row r="1" spans="1:1" x14ac:dyDescent="0.25">
      <c r="A1" t="s">
        <v>0</v>
      </c>
    </row>
    <row r="2" spans="1:1" x14ac:dyDescent="0.25">
      <c r="A2" t="s">
        <v>42</v>
      </c>
    </row>
    <row r="3" spans="1:1" x14ac:dyDescent="0.25">
      <c r="A3" t="s">
        <v>83</v>
      </c>
    </row>
    <row r="4" spans="1:1" x14ac:dyDescent="0.25">
      <c r="A4" t="s">
        <v>179</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Übersicht Studien</vt:lpstr>
      <vt:lpstr>Tabelle2</vt:lpstr>
      <vt:lpstr>'Übersicht Studien'!Methode</vt:lpstr>
      <vt:lpstr>Methode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Schweiger, Aenne</dc:creator>
  <cp:keywords/>
  <dc:description/>
  <cp:lastModifiedBy>Schweiger, Aenne</cp:lastModifiedBy>
  <cp:revision/>
  <dcterms:created xsi:type="dcterms:W3CDTF">2016-03-09T10:10:55Z</dcterms:created>
  <dcterms:modified xsi:type="dcterms:W3CDTF">2016-07-20T07:13:57Z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9adab891-5783-4474-8617-04eb2e45b0b4</vt:lpwstr>
  </property>
</Properties>
</file>